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<sst xmlns="http://schemas.openxmlformats.org/spreadsheetml/2006/main" count="34" uniqueCount="34">
  <si>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</si>
  <si>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</si>
  <si>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</si>
  <si>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</si>
  <si>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</si>
  <si>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</si>
  <si>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</si>
  <si>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</si>
  <si>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</si>
  <si>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</si>
  <si>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</si>
  <si>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</si>
  <si>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</si>
  <si>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</si>
  <si>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</si>
  <si>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</si>
  <si>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</si>
  <si>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</si>
  <si>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</si>
  <si>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</si>
  <si>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</si>
  <si>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</si>
  <si>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</si>
  <si>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</si>
  <si>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</si>
  <si>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</si>
  <si>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</si>
  <si>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</si>
  <si>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</si>
  <si>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</si>
  <si>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</si>
  <si>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</si>
  <si>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</si>
  <si>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по состоянию на 01.07.2017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</si>
</sst>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3">
      <selection activeCell="D31" sqref="D31:D32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1" t="s">
        <v>4</v>
      </c>
      <c r="B1" s="21"/>
      <c r="C1" s="21"/>
      <c r="D1" s="21"/>
    </row>
    <row r="2" spans="1:4" ht="20.25">
      <c r="A2" s="21" t="s">
        <v>27</v>
      </c>
      <c r="B2" s="21"/>
      <c r="C2" s="21"/>
      <c r="D2" s="21"/>
    </row>
    <row r="3" spans="1:4" ht="20.25">
      <c r="A3" s="21" t="s">
        <v>33</v>
      </c>
      <c r="B3" s="21"/>
      <c r="C3" s="21"/>
      <c r="D3" s="21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6" t="s">
        <v>21</v>
      </c>
      <c r="B6" s="18">
        <f>B7+B16</f>
        <v>144994</v>
      </c>
      <c r="C6" s="18">
        <f>C7+C16</f>
        <v>70239</v>
      </c>
      <c r="D6" s="19">
        <f>C6/B6*100</f>
        <v>48.44269418044885</v>
      </c>
    </row>
    <row r="7" spans="1:4" s="2" customFormat="1" ht="31.5">
      <c r="A7" s="6" t="s">
        <v>11</v>
      </c>
      <c r="B7" s="12">
        <f>SUM(B8:B14)</f>
        <v>19345</v>
      </c>
      <c r="C7" s="12">
        <f>SUM(C8:C15)</f>
        <v>10191</v>
      </c>
      <c r="D7" s="7">
        <f>C7/B7*100</f>
        <v>52.68027914189714</v>
      </c>
    </row>
    <row r="8" spans="1:4" ht="15.75">
      <c r="A8" s="17" t="s">
        <v>0</v>
      </c>
      <c r="B8" s="13">
        <v>3055</v>
      </c>
      <c r="C8" s="13">
        <v>1358</v>
      </c>
      <c r="D8" s="7">
        <f aca="true" t="shared" si="0" ref="D8:D19">C8/B8*100</f>
        <v>44.45171849427169</v>
      </c>
    </row>
    <row r="9" spans="1:4" ht="15.75">
      <c r="A9" s="8" t="s">
        <v>24</v>
      </c>
      <c r="B9" s="13">
        <v>5221</v>
      </c>
      <c r="C9" s="13">
        <v>2631</v>
      </c>
      <c r="D9" s="7">
        <f t="shared" si="0"/>
        <v>50.39264508714806</v>
      </c>
    </row>
    <row r="10" spans="1:4" ht="15.75">
      <c r="A10" s="8" t="s">
        <v>18</v>
      </c>
      <c r="B10" s="13">
        <v>1183</v>
      </c>
      <c r="C10" s="13">
        <v>294</v>
      </c>
      <c r="D10" s="7">
        <f t="shared" si="0"/>
        <v>24.85207100591716</v>
      </c>
    </row>
    <row r="11" spans="1:4" ht="15.75">
      <c r="A11" s="8" t="s">
        <v>17</v>
      </c>
      <c r="B11" s="13">
        <v>7870</v>
      </c>
      <c r="C11" s="13">
        <v>4836</v>
      </c>
      <c r="D11" s="7">
        <f t="shared" si="0"/>
        <v>61.448538754764925</v>
      </c>
    </row>
    <row r="12" spans="1:4" ht="31.5">
      <c r="A12" s="8" t="s">
        <v>25</v>
      </c>
      <c r="B12" s="13">
        <v>1558</v>
      </c>
      <c r="C12" s="13">
        <v>746</v>
      </c>
      <c r="D12" s="7">
        <f t="shared" si="0"/>
        <v>47.881899871630296</v>
      </c>
    </row>
    <row r="13" spans="1:4" ht="15.75">
      <c r="A13" s="8" t="s">
        <v>16</v>
      </c>
      <c r="B13" s="13">
        <v>382</v>
      </c>
      <c r="C13" s="13">
        <v>298</v>
      </c>
      <c r="D13" s="7">
        <f t="shared" si="0"/>
        <v>78.01047120418848</v>
      </c>
    </row>
    <row r="14" spans="1:4" ht="15.75">
      <c r="A14" s="8" t="s">
        <v>15</v>
      </c>
      <c r="B14" s="13">
        <v>76</v>
      </c>
      <c r="C14" s="13">
        <v>28</v>
      </c>
      <c r="D14" s="7">
        <f t="shared" si="0"/>
        <v>36.84210526315789</v>
      </c>
    </row>
    <row r="15" spans="1:4" ht="15.75">
      <c r="A15" s="8" t="s">
        <v>29</v>
      </c>
      <c r="B15" s="13">
        <v>0</v>
      </c>
      <c r="C15" s="13">
        <v>0</v>
      </c>
      <c r="D15" s="7">
        <v>0</v>
      </c>
    </row>
    <row r="16" spans="1:4" ht="15.75">
      <c r="A16" s="5" t="s">
        <v>1</v>
      </c>
      <c r="B16" s="13">
        <f>B17+B19+B18</f>
        <v>125649</v>
      </c>
      <c r="C16" s="13">
        <f>C17+C19+C18</f>
        <v>60048</v>
      </c>
      <c r="D16" s="7">
        <f t="shared" si="0"/>
        <v>47.79027290308717</v>
      </c>
    </row>
    <row r="17" spans="1:4" ht="31.5">
      <c r="A17" s="8" t="s">
        <v>3</v>
      </c>
      <c r="B17" s="13">
        <v>-28</v>
      </c>
      <c r="C17" s="13">
        <v>-42</v>
      </c>
      <c r="D17" s="7">
        <v>0</v>
      </c>
    </row>
    <row r="18" spans="1:4" ht="31.5">
      <c r="A18" s="8" t="s">
        <v>31</v>
      </c>
      <c r="B18" s="13">
        <v>1</v>
      </c>
      <c r="C18" s="13">
        <v>1</v>
      </c>
      <c r="D18" s="7"/>
    </row>
    <row r="19" spans="1:4" ht="31.5">
      <c r="A19" s="5" t="s">
        <v>20</v>
      </c>
      <c r="B19" s="12">
        <v>125676</v>
      </c>
      <c r="C19" s="12">
        <v>60089</v>
      </c>
      <c r="D19" s="7">
        <f t="shared" si="0"/>
        <v>47.81262930074159</v>
      </c>
    </row>
    <row r="20" spans="1:4" ht="18.75">
      <c r="A20" s="16" t="s">
        <v>22</v>
      </c>
      <c r="B20" s="18">
        <f>SUM(B21:B30)</f>
        <v>149510</v>
      </c>
      <c r="C20" s="18">
        <f>SUM(C21:C30)</f>
        <v>70407</v>
      </c>
      <c r="D20" s="19">
        <f>C20/B20*100</f>
        <v>47.091833322185806</v>
      </c>
    </row>
    <row r="21" spans="1:4" ht="15.75">
      <c r="A21" s="9" t="s">
        <v>5</v>
      </c>
      <c r="B21" s="14">
        <v>14271</v>
      </c>
      <c r="C21" s="20">
        <v>6354</v>
      </c>
      <c r="D21" s="11">
        <f>C21/B21*100</f>
        <v>44.52385957536262</v>
      </c>
    </row>
    <row r="22" spans="1:4" ht="15.75">
      <c r="A22" s="9" t="s">
        <v>6</v>
      </c>
      <c r="B22" s="14">
        <v>394</v>
      </c>
      <c r="C22" s="14">
        <v>161</v>
      </c>
      <c r="D22" s="11">
        <f>C22/B22*100</f>
        <v>40.86294416243655</v>
      </c>
    </row>
    <row r="23" spans="1:4" ht="31.5">
      <c r="A23" s="9" t="s">
        <v>7</v>
      </c>
      <c r="B23" s="14">
        <v>647</v>
      </c>
      <c r="C23" s="14">
        <v>468</v>
      </c>
      <c r="D23" s="11">
        <f aca="true" t="shared" si="1" ref="D23:D32">C23/B23*100</f>
        <v>72.3338485316847</v>
      </c>
    </row>
    <row r="24" spans="1:4" ht="15.75">
      <c r="A24" s="9" t="s">
        <v>8</v>
      </c>
      <c r="B24" s="14">
        <v>70787</v>
      </c>
      <c r="C24" s="14">
        <v>28480</v>
      </c>
      <c r="D24" s="11">
        <f t="shared" si="1"/>
        <v>40.233376184892705</v>
      </c>
    </row>
    <row r="25" spans="1:4" ht="15.75">
      <c r="A25" s="9" t="s">
        <v>9</v>
      </c>
      <c r="B25" s="14">
        <v>34629</v>
      </c>
      <c r="C25" s="14">
        <v>19856</v>
      </c>
      <c r="D25" s="11">
        <f t="shared" si="1"/>
        <v>57.33922434953362</v>
      </c>
    </row>
    <row r="26" spans="1:4" ht="15.75">
      <c r="A26" s="9" t="s">
        <v>28</v>
      </c>
      <c r="B26" s="14">
        <v>33</v>
      </c>
      <c r="C26" s="14">
        <v>33</v>
      </c>
      <c r="D26" s="11">
        <f t="shared" si="1"/>
        <v>100</v>
      </c>
    </row>
    <row r="27" spans="1:4" ht="15.75">
      <c r="A27" s="9" t="s">
        <v>30</v>
      </c>
      <c r="B27" s="14">
        <v>26350</v>
      </c>
      <c r="C27" s="14">
        <v>14072</v>
      </c>
      <c r="D27" s="11">
        <f t="shared" si="1"/>
        <v>53.40417457305503</v>
      </c>
    </row>
    <row r="28" spans="1:4" ht="15.75">
      <c r="A28" s="9" t="s">
        <v>10</v>
      </c>
      <c r="B28" s="14">
        <v>893</v>
      </c>
      <c r="C28" s="14">
        <v>323</v>
      </c>
      <c r="D28" s="11">
        <f t="shared" si="1"/>
        <v>36.17021276595745</v>
      </c>
    </row>
    <row r="29" spans="1:4" ht="15.75">
      <c r="A29" s="9" t="s">
        <v>19</v>
      </c>
      <c r="B29" s="14">
        <v>1361</v>
      </c>
      <c r="C29" s="14">
        <v>561</v>
      </c>
      <c r="D29" s="11">
        <f t="shared" si="1"/>
        <v>41.21969140337987</v>
      </c>
    </row>
    <row r="30" spans="1:4" ht="15.75">
      <c r="A30" s="9" t="s">
        <v>32</v>
      </c>
      <c r="B30" s="14">
        <v>145</v>
      </c>
      <c r="C30" s="14">
        <v>99</v>
      </c>
      <c r="D30" s="11">
        <f t="shared" si="1"/>
        <v>68.27586206896552</v>
      </c>
    </row>
    <row r="31" spans="1:4" ht="18.75">
      <c r="A31" s="16" t="s">
        <v>23</v>
      </c>
      <c r="B31" s="18">
        <f>B32</f>
        <v>4516</v>
      </c>
      <c r="C31" s="18">
        <f>C32</f>
        <v>168</v>
      </c>
      <c r="D31" s="11"/>
    </row>
    <row r="32" spans="1:4" ht="31.5">
      <c r="A32" s="10" t="s">
        <v>2</v>
      </c>
      <c r="B32" s="15">
        <f>B20-B6</f>
        <v>4516</v>
      </c>
      <c r="C32" s="15">
        <f>C20-C6</f>
        <v>168</v>
      </c>
      <c r="D32" s="11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2017-07-14T04:05:52Z</dcterms:modified>
  <cp:category/>
  <cp:version/>
  <cp:contentType/>
  <cp:contentStatus/>
</cp:coreProperties>
</file>