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<sst xmlns="http://schemas.openxmlformats.org/spreadsheetml/2006/main" count="33" uniqueCount="33">
  <si>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</si>
  <si>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</si>
  <si>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</si>
  <si>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</si>
  <si>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</si>
  <si>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</si>
  <si>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</si>
  <si>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</si>
  <si>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</si>
  <si>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</si>
  <si>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</si>
  <si>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</si>
  <si>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</si>
  <si>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</si>
  <si>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</si>
  <si>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</si>
  <si>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</si>
  <si>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</si>
  <si>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</si>
  <si>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</si>
  <si>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</si>
  <si>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</si>
  <si>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</si>
  <si>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</si>
  <si>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</si>
  <si>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</si>
  <si>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</si>
  <si>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</si>
  <si>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</si>
  <si>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</si>
  <si>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СРЕДСТВА МАССОВОЙ ИНФОРМАЦИИ</t>
  </si>
  <si>
    <t>Доходы от продажи материальных и нематериальных активов</t>
  </si>
  <si>
    <t>по состоянию на 01.08.2018г.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</si>
</sst>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3" fontId="6" fillId="34" borderId="1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3">
      <selection activeCell="D22" sqref="D2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179306</v>
      </c>
      <c r="C6" s="20">
        <f>C7+C16</f>
        <v>70642</v>
      </c>
      <c r="D6" s="21">
        <f>C6/B6*100</f>
        <v>39.39745463063144</v>
      </c>
    </row>
    <row r="7" spans="1:4" s="2" customFormat="1" ht="31.5">
      <c r="A7" s="6" t="s">
        <v>11</v>
      </c>
      <c r="B7" s="14">
        <f>SUM(B8:B14)</f>
        <v>24681</v>
      </c>
      <c r="C7" s="14">
        <f>SUM(C8:C15)</f>
        <v>13801</v>
      </c>
      <c r="D7" s="7">
        <f>C7/B7*100</f>
        <v>55.91750739435193</v>
      </c>
    </row>
    <row r="8" spans="1:4" ht="15.75">
      <c r="A8" s="19" t="s">
        <v>0</v>
      </c>
      <c r="B8" s="15">
        <v>3345</v>
      </c>
      <c r="C8" s="15">
        <v>1851</v>
      </c>
      <c r="D8" s="7">
        <f aca="true" t="shared" si="0" ref="D8:D18">C8/B8*100</f>
        <v>55.336322869955154</v>
      </c>
    </row>
    <row r="9" spans="1:4" ht="15.75">
      <c r="A9" s="8" t="s">
        <v>23</v>
      </c>
      <c r="B9" s="15">
        <v>5746</v>
      </c>
      <c r="C9" s="15">
        <v>3401</v>
      </c>
      <c r="D9" s="7">
        <f t="shared" si="0"/>
        <v>59.18900104420466</v>
      </c>
    </row>
    <row r="10" spans="1:4" ht="15.75">
      <c r="A10" s="8" t="s">
        <v>17</v>
      </c>
      <c r="B10" s="15">
        <v>773</v>
      </c>
      <c r="C10" s="15">
        <v>598</v>
      </c>
      <c r="D10" s="7">
        <f t="shared" si="0"/>
        <v>77.36093143596378</v>
      </c>
    </row>
    <row r="11" spans="1:4" ht="15.75">
      <c r="A11" s="8" t="s">
        <v>16</v>
      </c>
      <c r="B11" s="15">
        <v>13006</v>
      </c>
      <c r="C11" s="15">
        <v>6290</v>
      </c>
      <c r="D11" s="7">
        <f t="shared" si="0"/>
        <v>48.36229432569583</v>
      </c>
    </row>
    <row r="12" spans="1:4" ht="31.5">
      <c r="A12" s="8" t="s">
        <v>24</v>
      </c>
      <c r="B12" s="15">
        <v>1722</v>
      </c>
      <c r="C12" s="15">
        <v>876</v>
      </c>
      <c r="D12" s="7">
        <f t="shared" si="0"/>
        <v>50.87108013937283</v>
      </c>
    </row>
    <row r="13" spans="1:4" ht="15.75">
      <c r="A13" s="8" t="s">
        <v>31</v>
      </c>
      <c r="B13" s="15"/>
      <c r="C13" s="15">
        <v>729</v>
      </c>
      <c r="D13" s="7"/>
    </row>
    <row r="14" spans="1:4" ht="15.75">
      <c r="A14" s="8" t="s">
        <v>15</v>
      </c>
      <c r="B14" s="15">
        <v>89</v>
      </c>
      <c r="C14" s="15">
        <v>56</v>
      </c>
      <c r="D14" s="7">
        <f t="shared" si="0"/>
        <v>62.92134831460674</v>
      </c>
    </row>
    <row r="15" spans="1:4" ht="15.75">
      <c r="A15" s="8" t="s">
        <v>28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154625</v>
      </c>
      <c r="C16" s="15">
        <f>C17+C18</f>
        <v>56841</v>
      </c>
      <c r="D16" s="7">
        <f t="shared" si="0"/>
        <v>36.760549717057394</v>
      </c>
    </row>
    <row r="17" spans="1:4" ht="31.5">
      <c r="A17" s="8" t="s">
        <v>3</v>
      </c>
      <c r="B17" s="15">
        <v>-2</v>
      </c>
      <c r="C17" s="15">
        <v>-2</v>
      </c>
      <c r="D17" s="7">
        <v>0</v>
      </c>
    </row>
    <row r="18" spans="1:4" ht="31.5">
      <c r="A18" s="5" t="s">
        <v>19</v>
      </c>
      <c r="B18" s="14">
        <v>154627</v>
      </c>
      <c r="C18" s="14">
        <v>56843</v>
      </c>
      <c r="D18" s="7">
        <f t="shared" si="0"/>
        <v>36.76136767834854</v>
      </c>
    </row>
    <row r="19" spans="1:4" ht="18.75">
      <c r="A19" s="18" t="s">
        <v>21</v>
      </c>
      <c r="B19" s="20">
        <f>SUM(B20:B29)</f>
        <v>188072</v>
      </c>
      <c r="C19" s="20">
        <f>SUM(C20:C29)</f>
        <v>68010</v>
      </c>
      <c r="D19" s="21">
        <f>C19/B19*100</f>
        <v>36.161682759794125</v>
      </c>
    </row>
    <row r="20" spans="1:4" ht="15.75">
      <c r="A20" s="9" t="s">
        <v>5</v>
      </c>
      <c r="B20" s="16">
        <v>14614</v>
      </c>
      <c r="C20" s="16">
        <v>7562</v>
      </c>
      <c r="D20" s="11">
        <f>C20/B20*100</f>
        <v>51.744902148624604</v>
      </c>
    </row>
    <row r="21" spans="1:4" ht="15.75">
      <c r="A21" s="9" t="s">
        <v>6</v>
      </c>
      <c r="B21" s="16">
        <v>449</v>
      </c>
      <c r="C21" s="16">
        <v>212</v>
      </c>
      <c r="D21" s="11">
        <f>C21/B21*100</f>
        <v>47.216035634743875</v>
      </c>
    </row>
    <row r="22" spans="1:4" ht="31.5">
      <c r="A22" s="9" t="s">
        <v>7</v>
      </c>
      <c r="B22" s="16">
        <v>567</v>
      </c>
      <c r="C22" s="16">
        <v>286</v>
      </c>
      <c r="D22" s="11">
        <f aca="true" t="shared" si="1" ref="D22:D29">C22/B22*100</f>
        <v>50.44091710758377</v>
      </c>
    </row>
    <row r="23" spans="1:4" ht="15.75">
      <c r="A23" s="9" t="s">
        <v>8</v>
      </c>
      <c r="B23" s="16">
        <v>102095</v>
      </c>
      <c r="C23" s="16">
        <v>24691</v>
      </c>
      <c r="D23" s="11">
        <f t="shared" si="1"/>
        <v>24.18433811646016</v>
      </c>
    </row>
    <row r="24" spans="1:4" ht="15.75">
      <c r="A24" s="9" t="s">
        <v>9</v>
      </c>
      <c r="B24" s="16">
        <v>32553</v>
      </c>
      <c r="C24" s="16">
        <v>11722</v>
      </c>
      <c r="D24" s="11">
        <f t="shared" si="1"/>
        <v>36.00896998740515</v>
      </c>
    </row>
    <row r="25" spans="1:4" ht="15.75">
      <c r="A25" s="9" t="s">
        <v>27</v>
      </c>
      <c r="B25" s="16">
        <v>50</v>
      </c>
      <c r="C25" s="16">
        <v>50</v>
      </c>
      <c r="D25" s="11">
        <f t="shared" si="1"/>
        <v>100</v>
      </c>
    </row>
    <row r="26" spans="1:4" ht="15.75">
      <c r="A26" s="9" t="s">
        <v>29</v>
      </c>
      <c r="B26" s="16">
        <v>34853</v>
      </c>
      <c r="C26" s="23">
        <v>21960</v>
      </c>
      <c r="D26" s="11">
        <f t="shared" si="1"/>
        <v>63.007488594955966</v>
      </c>
    </row>
    <row r="27" spans="1:4" ht="15.75">
      <c r="A27" s="9" t="s">
        <v>10</v>
      </c>
      <c r="B27" s="23">
        <v>990</v>
      </c>
      <c r="C27" s="16">
        <v>490</v>
      </c>
      <c r="D27" s="11">
        <f t="shared" si="1"/>
        <v>49.494949494949495</v>
      </c>
    </row>
    <row r="28" spans="1:4" ht="15.75">
      <c r="A28" s="9" t="s">
        <v>18</v>
      </c>
      <c r="B28" s="16">
        <v>1756</v>
      </c>
      <c r="C28" s="16">
        <v>901</v>
      </c>
      <c r="D28" s="11">
        <f t="shared" si="1"/>
        <v>51.30979498861048</v>
      </c>
    </row>
    <row r="29" spans="1:4" ht="15.75">
      <c r="A29" s="9" t="s">
        <v>30</v>
      </c>
      <c r="B29" s="16">
        <v>145</v>
      </c>
      <c r="C29" s="16">
        <v>136</v>
      </c>
      <c r="D29" s="11">
        <f t="shared" si="1"/>
        <v>93.79310344827586</v>
      </c>
    </row>
    <row r="30" spans="1:4" ht="18.75">
      <c r="A30" s="18" t="s">
        <v>22</v>
      </c>
      <c r="B30" s="20">
        <f>B31</f>
        <v>8766</v>
      </c>
      <c r="C30" s="20">
        <f>C31</f>
        <v>-2632</v>
      </c>
      <c r="D30" s="12"/>
    </row>
    <row r="31" spans="1:4" ht="31.5">
      <c r="A31" s="10" t="s">
        <v>2</v>
      </c>
      <c r="B31" s="17">
        <f>B19-B6</f>
        <v>8766</v>
      </c>
      <c r="C31" s="17">
        <f>C19-C6</f>
        <v>-2632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2018-08-08T10:27:55Z</dcterms:modified>
  <cp:category/>
  <cp:version/>
  <cp:contentType/>
  <cp:contentStatus/>
</cp:coreProperties>
</file>