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<sst xmlns="http://schemas.openxmlformats.org/spreadsheetml/2006/main" count="35" uniqueCount="35">
  <si>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</si>
  <si>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</si>
  <si>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</si>
  <si>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</si>
  <si>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</si>
  <si>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</si>
  <si>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</si>
  <si>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</si>
  <si>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</si>
  <si>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</si>
  <si>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</si>
  <si>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</si>
  <si>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</si>
  <si>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</si>
  <si>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</si>
  <si>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</si>
  <si>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</si>
  <si>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</si>
  <si>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</si>
  <si>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</si>
  <si>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</si>
  <si>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</si>
  <si>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</si>
  <si>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</si>
  <si>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</si>
  <si>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</si>
  <si>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</si>
  <si>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</si>
  <si>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</si>
  <si>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</si>
  <si>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</si>
  <si>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</si>
  <si>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</si>
  <si>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01.03.2020г.</t>
  </si>
  <si>
    <t>Прочие неналоговые доходы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</si>
</sst>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3">
      <selection activeCell="B23" sqref="B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171433</v>
      </c>
      <c r="C6" s="20">
        <f>C7+C17</f>
        <v>18514</v>
      </c>
      <c r="D6" s="21">
        <f>C6/B6*100</f>
        <v>10.799554344846092</v>
      </c>
    </row>
    <row r="7" spans="1:4" s="2" customFormat="1" ht="31.5">
      <c r="A7" s="6" t="s">
        <v>11</v>
      </c>
      <c r="B7" s="14">
        <f>SUM(B8:B16)</f>
        <v>33380</v>
      </c>
      <c r="C7" s="14">
        <f>SUM(C8:C16)</f>
        <v>5699</v>
      </c>
      <c r="D7" s="7">
        <f>C7/B7*100</f>
        <v>17.07309766327142</v>
      </c>
    </row>
    <row r="8" spans="1:4" ht="15.75">
      <c r="A8" s="19" t="s">
        <v>0</v>
      </c>
      <c r="B8" s="15">
        <v>3990</v>
      </c>
      <c r="C8" s="15">
        <v>486</v>
      </c>
      <c r="D8" s="7">
        <f aca="true" t="shared" si="0" ref="D8:D20">C8/B8*100</f>
        <v>12.180451127819548</v>
      </c>
    </row>
    <row r="9" spans="1:4" ht="15.75">
      <c r="A9" s="8" t="s">
        <v>23</v>
      </c>
      <c r="B9" s="15">
        <v>15644</v>
      </c>
      <c r="C9" s="15">
        <v>2410</v>
      </c>
      <c r="D9" s="7">
        <f t="shared" si="0"/>
        <v>15.405267195090769</v>
      </c>
    </row>
    <row r="10" spans="1:4" ht="15.75">
      <c r="A10" s="8" t="s">
        <v>17</v>
      </c>
      <c r="B10" s="22">
        <v>1795</v>
      </c>
      <c r="C10" s="22">
        <v>62</v>
      </c>
      <c r="D10" s="7">
        <f t="shared" si="0"/>
        <v>3.454038997214485</v>
      </c>
    </row>
    <row r="11" spans="1:4" ht="15.75">
      <c r="A11" s="8" t="s">
        <v>16</v>
      </c>
      <c r="B11" s="15">
        <v>10200</v>
      </c>
      <c r="C11" s="15">
        <v>2432</v>
      </c>
      <c r="D11" s="7">
        <f t="shared" si="0"/>
        <v>23.84313725490196</v>
      </c>
    </row>
    <row r="12" spans="1:4" ht="31.5">
      <c r="A12" s="8" t="s">
        <v>24</v>
      </c>
      <c r="B12" s="15">
        <v>1640</v>
      </c>
      <c r="C12" s="15">
        <v>213</v>
      </c>
      <c r="D12" s="7">
        <f t="shared" si="0"/>
        <v>12.987804878048781</v>
      </c>
    </row>
    <row r="13" spans="1:4" ht="20.25" customHeight="1">
      <c r="A13" s="8" t="s">
        <v>31</v>
      </c>
      <c r="B13" s="15">
        <v>0</v>
      </c>
      <c r="C13" s="15">
        <v>9</v>
      </c>
      <c r="D13" s="7">
        <v>0</v>
      </c>
    </row>
    <row r="14" spans="1:4" ht="15.75">
      <c r="A14" s="8" t="s">
        <v>29</v>
      </c>
      <c r="B14" s="15">
        <v>20</v>
      </c>
      <c r="C14" s="15">
        <v>16</v>
      </c>
      <c r="D14" s="7">
        <f t="shared" si="0"/>
        <v>80</v>
      </c>
    </row>
    <row r="15" spans="1:4" ht="15.75">
      <c r="A15" s="8" t="s">
        <v>15</v>
      </c>
      <c r="B15" s="15">
        <v>91</v>
      </c>
      <c r="C15" s="15">
        <v>0</v>
      </c>
      <c r="D15" s="7">
        <f t="shared" si="0"/>
        <v>0</v>
      </c>
    </row>
    <row r="16" spans="1:4" ht="15.75">
      <c r="A16" s="8" t="s">
        <v>34</v>
      </c>
      <c r="B16" s="15"/>
      <c r="C16" s="15">
        <v>71</v>
      </c>
      <c r="D16" s="7"/>
    </row>
    <row r="17" spans="1:4" ht="15.75">
      <c r="A17" s="5" t="s">
        <v>1</v>
      </c>
      <c r="B17" s="15">
        <f>B19+B20+B18</f>
        <v>138053</v>
      </c>
      <c r="C17" s="15">
        <f>C19+C20+C18</f>
        <v>12815</v>
      </c>
      <c r="D17" s="7">
        <f t="shared" si="0"/>
        <v>9.282666801880438</v>
      </c>
    </row>
    <row r="18" spans="1:4" ht="31.5">
      <c r="A18" s="5" t="s">
        <v>30</v>
      </c>
      <c r="B18" s="15">
        <v>0</v>
      </c>
      <c r="C18" s="15">
        <v>64</v>
      </c>
      <c r="D18" s="7">
        <v>0</v>
      </c>
    </row>
    <row r="19" spans="1:4" ht="31.5">
      <c r="A19" s="8" t="s">
        <v>3</v>
      </c>
      <c r="B19" s="15">
        <v>-2051</v>
      </c>
      <c r="C19" s="15">
        <v>-2052</v>
      </c>
      <c r="D19" s="7">
        <f t="shared" si="0"/>
        <v>100.04875670404681</v>
      </c>
    </row>
    <row r="20" spans="1:4" ht="31.5">
      <c r="A20" s="5" t="s">
        <v>19</v>
      </c>
      <c r="B20" s="14">
        <v>140104</v>
      </c>
      <c r="C20" s="14">
        <v>14803</v>
      </c>
      <c r="D20" s="7">
        <f t="shared" si="0"/>
        <v>10.565722606064067</v>
      </c>
    </row>
    <row r="21" spans="1:4" ht="18.75">
      <c r="A21" s="18" t="s">
        <v>21</v>
      </c>
      <c r="B21" s="20">
        <f>SUM(B22:B31)</f>
        <v>171675</v>
      </c>
      <c r="C21" s="20">
        <f>SUM(C22:C31)</f>
        <v>10090</v>
      </c>
      <c r="D21" s="21">
        <f>C21/B21*100</f>
        <v>5.877384592980923</v>
      </c>
    </row>
    <row r="22" spans="1:4" ht="15.75">
      <c r="A22" s="9" t="s">
        <v>5</v>
      </c>
      <c r="B22" s="16">
        <v>18377</v>
      </c>
      <c r="C22" s="16">
        <v>2116</v>
      </c>
      <c r="D22" s="11">
        <f>C22/B22*100</f>
        <v>11.514392991239049</v>
      </c>
    </row>
    <row r="23" spans="1:4" ht="15.75">
      <c r="A23" s="9" t="s">
        <v>6</v>
      </c>
      <c r="B23" s="16">
        <v>474</v>
      </c>
      <c r="C23" s="16">
        <v>43</v>
      </c>
      <c r="D23" s="11">
        <f>C23/B23*100</f>
        <v>9.071729957805907</v>
      </c>
    </row>
    <row r="24" spans="1:4" ht="31.5">
      <c r="A24" s="9" t="s">
        <v>7</v>
      </c>
      <c r="B24" s="16">
        <v>325</v>
      </c>
      <c r="C24" s="16">
        <v>28</v>
      </c>
      <c r="D24" s="11">
        <f aca="true" t="shared" si="1" ref="D24:D31">C24/B24*100</f>
        <v>8.615384615384615</v>
      </c>
    </row>
    <row r="25" spans="1:4" ht="15.75">
      <c r="A25" s="9" t="s">
        <v>8</v>
      </c>
      <c r="B25" s="16">
        <v>21195</v>
      </c>
      <c r="C25" s="16">
        <v>1121</v>
      </c>
      <c r="D25" s="11">
        <f t="shared" si="1"/>
        <v>5.28898325076669</v>
      </c>
    </row>
    <row r="26" spans="1:4" ht="15.75">
      <c r="A26" s="9" t="s">
        <v>9</v>
      </c>
      <c r="B26" s="16">
        <v>86093</v>
      </c>
      <c r="C26" s="16">
        <v>1324</v>
      </c>
      <c r="D26" s="11">
        <f t="shared" si="1"/>
        <v>1.5378718362700798</v>
      </c>
    </row>
    <row r="27" spans="1:4" ht="15.75">
      <c r="A27" s="9" t="s">
        <v>27</v>
      </c>
      <c r="B27" s="16">
        <v>34</v>
      </c>
      <c r="C27" s="16">
        <v>0</v>
      </c>
      <c r="D27" s="11">
        <f t="shared" si="1"/>
        <v>0</v>
      </c>
    </row>
    <row r="28" spans="1:4" ht="15.75">
      <c r="A28" s="9" t="s">
        <v>28</v>
      </c>
      <c r="B28" s="16">
        <v>41232</v>
      </c>
      <c r="C28" s="16">
        <v>5000</v>
      </c>
      <c r="D28" s="11">
        <f t="shared" si="1"/>
        <v>12.126503686457122</v>
      </c>
    </row>
    <row r="29" spans="1:4" ht="15.75">
      <c r="A29" s="9" t="s">
        <v>10</v>
      </c>
      <c r="B29" s="16">
        <v>1091</v>
      </c>
      <c r="C29" s="16">
        <v>142</v>
      </c>
      <c r="D29" s="11">
        <f t="shared" si="1"/>
        <v>13.01558203483043</v>
      </c>
    </row>
    <row r="30" spans="1:4" ht="15.75">
      <c r="A30" s="9" t="s">
        <v>18</v>
      </c>
      <c r="B30" s="16">
        <v>2838</v>
      </c>
      <c r="C30" s="16">
        <v>310</v>
      </c>
      <c r="D30" s="11">
        <f>C30/B30*100</f>
        <v>10.923185341789992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242</v>
      </c>
      <c r="C32" s="20">
        <f>C33</f>
        <v>-8424</v>
      </c>
      <c r="D32" s="12"/>
    </row>
    <row r="33" spans="1:4" ht="31.5">
      <c r="A33" s="10" t="s">
        <v>2</v>
      </c>
      <c r="B33" s="17">
        <f>B21-B6</f>
        <v>242</v>
      </c>
      <c r="C33" s="17">
        <f>C21-C6</f>
        <v>-8424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2020-03-27T08:58:57Z</dcterms:modified>
  <cp:category/>
  <cp:version/>
  <cp:contentType/>
  <cp:contentStatus/>
</cp:coreProperties>
</file>