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<sst xmlns="http://schemas.openxmlformats.org/spreadsheetml/2006/main" count="32" uniqueCount="32">
  <si>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</si>
  <si>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</si>
  <si>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</si>
  <si>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</si>
  <si>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</si>
  <si>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</si>
  <si>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</si>
  <si>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</si>
  <si>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</si>
  <si>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</si>
  <si>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</si>
  <si>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</si>
  <si>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</si>
  <si>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</si>
  <si>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</si>
  <si>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</si>
  <si>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</si>
  <si>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</si>
  <si>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</si>
  <si>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</si>
  <si>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</si>
  <si>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</si>
  <si>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</si>
  <si>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</si>
  <si>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</si>
  <si>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</si>
  <si>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</si>
  <si>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</si>
  <si>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</si>
  <si>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</si>
  <si>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</si>
  <si>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по состоянию на 01.03.2016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</si>
</sst>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6" fillId="2" borderId="1" xfId="18" applyFont="1" applyFill="1" applyBorder="1" applyAlignment="1">
      <alignment wrapText="1"/>
      <protection/>
    </xf>
    <xf numFmtId="3" fontId="7" fillId="0" borderId="1" xfId="0" applyNumberFormat="1" applyFont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ох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Normal="75" zoomScaleSheetLayoutView="100" workbookViewId="0" topLeftCell="A11">
      <selection activeCell="C27" sqref="C27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31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B7+B16</f>
        <v>83634</v>
      </c>
      <c r="C6" s="20">
        <f>C7+C16</f>
        <v>14729</v>
      </c>
      <c r="D6" s="21">
        <f>C6/B6*100</f>
        <v>17.611258579046797</v>
      </c>
    </row>
    <row r="7" spans="1:4" s="2" customFormat="1" ht="31.5">
      <c r="A7" s="6" t="s">
        <v>11</v>
      </c>
      <c r="B7" s="14">
        <f>SUM(B8:B14)</f>
        <v>16310</v>
      </c>
      <c r="C7" s="14">
        <f>SUM(C8:C15)</f>
        <v>1718</v>
      </c>
      <c r="D7" s="7">
        <f>C7/B7*100</f>
        <v>10.533415082771306</v>
      </c>
    </row>
    <row r="8" spans="1:4" ht="15.75">
      <c r="A8" s="19" t="s">
        <v>0</v>
      </c>
      <c r="B8" s="15">
        <v>2950</v>
      </c>
      <c r="C8" s="15">
        <v>345</v>
      </c>
      <c r="D8" s="7">
        <f aca="true" t="shared" si="0" ref="D8:D18">C8/B8*100</f>
        <v>11.694915254237289</v>
      </c>
    </row>
    <row r="9" spans="1:4" ht="15.75">
      <c r="A9" s="8" t="s">
        <v>24</v>
      </c>
      <c r="B9" s="15">
        <v>5981</v>
      </c>
      <c r="C9" s="15">
        <v>437</v>
      </c>
      <c r="D9" s="7">
        <f t="shared" si="0"/>
        <v>7.306470489884635</v>
      </c>
    </row>
    <row r="10" spans="1:4" ht="15.75">
      <c r="A10" s="8" t="s">
        <v>18</v>
      </c>
      <c r="B10" s="15">
        <v>1026</v>
      </c>
      <c r="C10" s="15">
        <v>63</v>
      </c>
      <c r="D10" s="7">
        <f t="shared" si="0"/>
        <v>6.140350877192982</v>
      </c>
    </row>
    <row r="11" spans="1:4" ht="15.75">
      <c r="A11" s="8" t="s">
        <v>17</v>
      </c>
      <c r="B11" s="15">
        <v>4470</v>
      </c>
      <c r="C11" s="15">
        <v>642</v>
      </c>
      <c r="D11" s="7">
        <f t="shared" si="0"/>
        <v>14.36241610738255</v>
      </c>
    </row>
    <row r="12" spans="1:4" ht="31.5">
      <c r="A12" s="8" t="s">
        <v>25</v>
      </c>
      <c r="B12" s="15">
        <v>1529</v>
      </c>
      <c r="C12" s="15">
        <v>228</v>
      </c>
      <c r="D12" s="7">
        <f t="shared" si="0"/>
        <v>14.911706998037932</v>
      </c>
    </row>
    <row r="13" spans="1:4" ht="15.75">
      <c r="A13" s="8" t="s">
        <v>16</v>
      </c>
      <c r="B13" s="15">
        <v>334</v>
      </c>
      <c r="C13" s="15">
        <v>3</v>
      </c>
      <c r="D13" s="7">
        <f t="shared" si="0"/>
        <v>0.8982035928143712</v>
      </c>
    </row>
    <row r="14" spans="1:4" ht="15.75">
      <c r="A14" s="8" t="s">
        <v>15</v>
      </c>
      <c r="B14" s="15">
        <v>20</v>
      </c>
      <c r="C14" s="15">
        <v>0</v>
      </c>
      <c r="D14" s="7">
        <f t="shared" si="0"/>
        <v>0</v>
      </c>
    </row>
    <row r="15" spans="1:4" ht="15.75">
      <c r="A15" s="8" t="s">
        <v>29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67324</v>
      </c>
      <c r="C16" s="15">
        <f>SUM(C17:C18)</f>
        <v>13011</v>
      </c>
      <c r="D16" s="7">
        <f t="shared" si="0"/>
        <v>19.325946170756342</v>
      </c>
    </row>
    <row r="17" spans="1:4" ht="31.5">
      <c r="A17" s="8" t="s">
        <v>3</v>
      </c>
      <c r="B17" s="15">
        <v>0</v>
      </c>
      <c r="C17" s="15">
        <v>0</v>
      </c>
      <c r="D17" s="7">
        <v>0</v>
      </c>
    </row>
    <row r="18" spans="1:4" ht="31.5">
      <c r="A18" s="5" t="s">
        <v>20</v>
      </c>
      <c r="B18" s="14">
        <v>67324</v>
      </c>
      <c r="C18" s="14">
        <v>13011</v>
      </c>
      <c r="D18" s="7">
        <f t="shared" si="0"/>
        <v>19.325946170756342</v>
      </c>
    </row>
    <row r="19" spans="1:4" ht="18.75">
      <c r="A19" s="18" t="s">
        <v>22</v>
      </c>
      <c r="B19" s="20">
        <f>SUM(B20:B28)</f>
        <v>83634</v>
      </c>
      <c r="C19" s="20">
        <f>SUM(C20:C28)</f>
        <v>7717</v>
      </c>
      <c r="D19" s="21">
        <f>C19/B19*100</f>
        <v>9.227108592199345</v>
      </c>
    </row>
    <row r="20" spans="1:4" ht="15.75">
      <c r="A20" s="9" t="s">
        <v>5</v>
      </c>
      <c r="B20" s="16">
        <v>13146</v>
      </c>
      <c r="C20" s="16">
        <v>1373</v>
      </c>
      <c r="D20" s="11">
        <f>C20/B20*100</f>
        <v>10.444241594401339</v>
      </c>
    </row>
    <row r="21" spans="1:4" ht="15.75">
      <c r="A21" s="9" t="s">
        <v>6</v>
      </c>
      <c r="B21" s="16">
        <v>425</v>
      </c>
      <c r="C21" s="16">
        <v>44</v>
      </c>
      <c r="D21" s="11">
        <f>C21/B21*100</f>
        <v>10.352941176470589</v>
      </c>
    </row>
    <row r="22" spans="1:4" ht="31.5">
      <c r="A22" s="9" t="s">
        <v>7</v>
      </c>
      <c r="B22" s="16">
        <v>540</v>
      </c>
      <c r="C22" s="16">
        <v>12</v>
      </c>
      <c r="D22" s="11">
        <f aca="true" t="shared" si="1" ref="D22:D28">C22/B22*100</f>
        <v>2.2222222222222223</v>
      </c>
    </row>
    <row r="23" spans="1:4" ht="15.75">
      <c r="A23" s="9" t="s">
        <v>8</v>
      </c>
      <c r="B23" s="16">
        <v>16769</v>
      </c>
      <c r="C23" s="16">
        <v>391</v>
      </c>
      <c r="D23" s="11">
        <f t="shared" si="1"/>
        <v>2.331683463533902</v>
      </c>
    </row>
    <row r="24" spans="1:4" ht="15.75">
      <c r="A24" s="9" t="s">
        <v>9</v>
      </c>
      <c r="B24" s="16">
        <v>22998</v>
      </c>
      <c r="C24" s="16">
        <v>1184</v>
      </c>
      <c r="D24" s="11">
        <f t="shared" si="1"/>
        <v>5.148273762935907</v>
      </c>
    </row>
    <row r="25" spans="1:4" ht="15.75">
      <c r="A25" s="9" t="s">
        <v>28</v>
      </c>
      <c r="B25" s="16">
        <v>34</v>
      </c>
      <c r="C25" s="16">
        <v>0</v>
      </c>
      <c r="D25" s="11">
        <f t="shared" si="1"/>
        <v>0</v>
      </c>
    </row>
    <row r="26" spans="1:4" ht="15.75">
      <c r="A26" s="9" t="s">
        <v>30</v>
      </c>
      <c r="B26" s="16">
        <v>28024</v>
      </c>
      <c r="C26" s="16">
        <v>4525</v>
      </c>
      <c r="D26" s="11">
        <f t="shared" si="1"/>
        <v>16.146874107907507</v>
      </c>
    </row>
    <row r="27" spans="1:4" ht="15.75">
      <c r="A27" s="9" t="s">
        <v>10</v>
      </c>
      <c r="B27" s="16">
        <v>482</v>
      </c>
      <c r="C27" s="16">
        <v>7</v>
      </c>
      <c r="D27" s="11">
        <f t="shared" si="1"/>
        <v>1.4522821576763485</v>
      </c>
    </row>
    <row r="28" spans="1:4" ht="15.75">
      <c r="A28" s="9" t="s">
        <v>19</v>
      </c>
      <c r="B28" s="16">
        <v>1216</v>
      </c>
      <c r="C28" s="16">
        <v>181</v>
      </c>
      <c r="D28" s="11">
        <f t="shared" si="1"/>
        <v>14.884868421052634</v>
      </c>
    </row>
    <row r="29" spans="1:4" ht="18.75">
      <c r="A29" s="18" t="s">
        <v>23</v>
      </c>
      <c r="B29" s="20">
        <f>B30</f>
        <v>0</v>
      </c>
      <c r="C29" s="20">
        <f>C30</f>
        <v>-7012</v>
      </c>
      <c r="D29" s="12"/>
    </row>
    <row r="30" spans="1:4" ht="31.5">
      <c r="A30" s="10" t="s">
        <v>2</v>
      </c>
      <c r="B30" s="17">
        <f>B19-B6</f>
        <v>0</v>
      </c>
      <c r="C30" s="17">
        <f>C19-C6</f>
        <v>-7012</v>
      </c>
      <c r="D30" s="13"/>
    </row>
  </sheetData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2016-03-16T03:40:27Z</dcterms:modified>
  <cp:category/>
  <cp:version/>
  <cp:contentType/>
  <cp:contentStatus/>
</cp:coreProperties>
</file>