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<sst xmlns="http://schemas.openxmlformats.org/spreadsheetml/2006/main" count="35" uniqueCount="35">
  <si>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</si>
  <si>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</si>
  <si>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</si>
  <si>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</si>
  <si>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</si>
  <si>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</si>
  <si>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</si>
  <si>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</si>
  <si>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</si>
  <si>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</si>
  <si>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</si>
  <si>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</si>
  <si>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</si>
  <si>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</si>
  <si>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</si>
  <si>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</si>
  <si>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</si>
  <si>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</si>
  <si>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</si>
  <si>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</si>
  <si>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</si>
  <si>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</si>
  <si>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</si>
  <si>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</si>
  <si>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</si>
  <si>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</si>
  <si>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</si>
  <si>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</si>
  <si>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</si>
  <si>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</si>
  <si>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</si>
  <si>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</si>
  <si>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</si>
  <si>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по состоянию на 01.09.2017 г.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</si>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</sst>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7">
      <selection activeCell="C30" sqref="C30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1" t="s">
        <v>4</v>
      </c>
      <c r="B1" s="21"/>
      <c r="C1" s="21"/>
      <c r="D1" s="21"/>
    </row>
    <row r="2" spans="1:4" ht="20.25">
      <c r="A2" s="21" t="s">
        <v>27</v>
      </c>
      <c r="B2" s="21"/>
      <c r="C2" s="21"/>
      <c r="D2" s="21"/>
    </row>
    <row r="3" spans="1:4" ht="20.25">
      <c r="A3" s="21" t="s">
        <v>33</v>
      </c>
      <c r="B3" s="21"/>
      <c r="C3" s="21"/>
      <c r="D3" s="21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6" t="s">
        <v>21</v>
      </c>
      <c r="B6" s="18">
        <f>B7+B17</f>
        <v>144994</v>
      </c>
      <c r="C6" s="18">
        <f>C7+C17</f>
        <v>107588</v>
      </c>
      <c r="D6" s="19">
        <f>C6/B6*100</f>
        <v>74.2016911044595</v>
      </c>
    </row>
    <row r="7" spans="1:4" s="2" customFormat="1" ht="31.5">
      <c r="A7" s="6" t="s">
        <v>11</v>
      </c>
      <c r="B7" s="12">
        <f>SUM(B8:B16)</f>
        <v>19345</v>
      </c>
      <c r="C7" s="12">
        <f>SUM(C8:C16)</f>
        <v>13670</v>
      </c>
      <c r="D7" s="7">
        <f>C7/B7*100</f>
        <v>70.66425432928405</v>
      </c>
    </row>
    <row r="8" spans="1:4" ht="15.75">
      <c r="A8" s="17" t="s">
        <v>0</v>
      </c>
      <c r="B8" s="13">
        <v>3055</v>
      </c>
      <c r="C8" s="13">
        <v>1894</v>
      </c>
      <c r="D8" s="7">
        <f aca="true" t="shared" si="0" ref="D8:D20">C8/B8*100</f>
        <v>61.99672667757774</v>
      </c>
    </row>
    <row r="9" spans="1:4" ht="15.75">
      <c r="A9" s="8" t="s">
        <v>24</v>
      </c>
      <c r="B9" s="13">
        <v>5221</v>
      </c>
      <c r="C9" s="13">
        <v>3647</v>
      </c>
      <c r="D9" s="7">
        <f t="shared" si="0"/>
        <v>69.85251867458341</v>
      </c>
    </row>
    <row r="10" spans="1:4" ht="15.75">
      <c r="A10" s="8" t="s">
        <v>18</v>
      </c>
      <c r="B10" s="13">
        <v>1183</v>
      </c>
      <c r="C10" s="13">
        <v>467</v>
      </c>
      <c r="D10" s="7">
        <f t="shared" si="0"/>
        <v>39.475908706677934</v>
      </c>
    </row>
    <row r="11" spans="1:4" ht="15.75">
      <c r="A11" s="8" t="s">
        <v>17</v>
      </c>
      <c r="B11" s="13">
        <v>7870</v>
      </c>
      <c r="C11" s="13">
        <v>6361</v>
      </c>
      <c r="D11" s="7">
        <f t="shared" si="0"/>
        <v>80.8259212198221</v>
      </c>
    </row>
    <row r="12" spans="1:4" ht="31.5">
      <c r="A12" s="8" t="s">
        <v>25</v>
      </c>
      <c r="B12" s="13">
        <v>1558</v>
      </c>
      <c r="C12" s="13">
        <v>969</v>
      </c>
      <c r="D12" s="7">
        <f t="shared" si="0"/>
        <v>62.19512195121951</v>
      </c>
    </row>
    <row r="13" spans="1:4" ht="31.5">
      <c r="A13" s="8" t="s">
        <v>34</v>
      </c>
      <c r="B13" s="13"/>
      <c r="C13" s="13">
        <v>6</v>
      </c>
      <c r="D13" s="7"/>
    </row>
    <row r="14" spans="1:4" ht="15.75">
      <c r="A14" s="8" t="s">
        <v>16</v>
      </c>
      <c r="B14" s="13">
        <v>382</v>
      </c>
      <c r="C14" s="13">
        <v>298</v>
      </c>
      <c r="D14" s="7">
        <f t="shared" si="0"/>
        <v>78.01047120418848</v>
      </c>
    </row>
    <row r="15" spans="1:4" ht="15.75">
      <c r="A15" s="8" t="s">
        <v>15</v>
      </c>
      <c r="B15" s="13">
        <v>76</v>
      </c>
      <c r="C15" s="13">
        <v>28</v>
      </c>
      <c r="D15" s="7">
        <f t="shared" si="0"/>
        <v>36.84210526315789</v>
      </c>
    </row>
    <row r="16" spans="1:4" ht="15.75">
      <c r="A16" s="8" t="s">
        <v>29</v>
      </c>
      <c r="B16" s="13">
        <v>0</v>
      </c>
      <c r="C16" s="13">
        <v>0</v>
      </c>
      <c r="D16" s="7">
        <v>0</v>
      </c>
    </row>
    <row r="17" spans="1:4" ht="15.75">
      <c r="A17" s="5" t="s">
        <v>1</v>
      </c>
      <c r="B17" s="13">
        <f>B18+B20+B19</f>
        <v>125649</v>
      </c>
      <c r="C17" s="13">
        <f>C18+C20+C19</f>
        <v>93918</v>
      </c>
      <c r="D17" s="7">
        <f t="shared" si="0"/>
        <v>74.74631712150514</v>
      </c>
    </row>
    <row r="18" spans="1:4" ht="31.5">
      <c r="A18" s="8" t="s">
        <v>3</v>
      </c>
      <c r="B18" s="13">
        <v>-28</v>
      </c>
      <c r="C18" s="13">
        <v>-42</v>
      </c>
      <c r="D18" s="7">
        <v>0</v>
      </c>
    </row>
    <row r="19" spans="1:4" ht="31.5">
      <c r="A19" s="8" t="s">
        <v>31</v>
      </c>
      <c r="B19" s="13">
        <v>1</v>
      </c>
      <c r="C19" s="13">
        <v>1</v>
      </c>
      <c r="D19" s="7"/>
    </row>
    <row r="20" spans="1:4" ht="31.5">
      <c r="A20" s="5" t="s">
        <v>20</v>
      </c>
      <c r="B20" s="12">
        <v>125676</v>
      </c>
      <c r="C20" s="12">
        <v>93959</v>
      </c>
      <c r="D20" s="7">
        <f t="shared" si="0"/>
        <v>74.76288233234666</v>
      </c>
    </row>
    <row r="21" spans="1:4" ht="18.75">
      <c r="A21" s="16" t="s">
        <v>22</v>
      </c>
      <c r="B21" s="18">
        <f>SUM(B22:B31)</f>
        <v>149510</v>
      </c>
      <c r="C21" s="18">
        <f>SUM(C22:C31)</f>
        <v>103266</v>
      </c>
      <c r="D21" s="19">
        <f>C21/B21*100</f>
        <v>69.06962744966891</v>
      </c>
    </row>
    <row r="22" spans="1:4" ht="15.75">
      <c r="A22" s="9" t="s">
        <v>5</v>
      </c>
      <c r="B22" s="20">
        <v>14185</v>
      </c>
      <c r="C22" s="20">
        <v>8393</v>
      </c>
      <c r="D22" s="11">
        <f>C22/B22*100</f>
        <v>59.16813535424744</v>
      </c>
    </row>
    <row r="23" spans="1:4" ht="15.75">
      <c r="A23" s="9" t="s">
        <v>6</v>
      </c>
      <c r="B23" s="14">
        <v>394</v>
      </c>
      <c r="C23" s="14">
        <v>239</v>
      </c>
      <c r="D23" s="11">
        <f>C23/B23*100</f>
        <v>60.659898477157356</v>
      </c>
    </row>
    <row r="24" spans="1:4" ht="31.5">
      <c r="A24" s="9" t="s">
        <v>7</v>
      </c>
      <c r="B24" s="14">
        <v>647</v>
      </c>
      <c r="C24" s="14">
        <v>483</v>
      </c>
      <c r="D24" s="11">
        <f aca="true" t="shared" si="1" ref="D24:D31">C24/B24*100</f>
        <v>74.65224111282845</v>
      </c>
    </row>
    <row r="25" spans="1:4" ht="15.75">
      <c r="A25" s="9" t="s">
        <v>8</v>
      </c>
      <c r="B25" s="14">
        <v>70864</v>
      </c>
      <c r="C25" s="14">
        <v>47585</v>
      </c>
      <c r="D25" s="11">
        <f t="shared" si="1"/>
        <v>67.14975163693836</v>
      </c>
    </row>
    <row r="26" spans="1:4" ht="15.75">
      <c r="A26" s="9" t="s">
        <v>9</v>
      </c>
      <c r="B26" s="14">
        <v>34629</v>
      </c>
      <c r="C26" s="14">
        <v>25430</v>
      </c>
      <c r="D26" s="11">
        <f t="shared" si="1"/>
        <v>73.43555979092667</v>
      </c>
    </row>
    <row r="27" spans="1:4" ht="15.75">
      <c r="A27" s="9" t="s">
        <v>28</v>
      </c>
      <c r="B27" s="14">
        <v>33</v>
      </c>
      <c r="C27" s="14">
        <v>33</v>
      </c>
      <c r="D27" s="11">
        <f t="shared" si="1"/>
        <v>100</v>
      </c>
    </row>
    <row r="28" spans="1:4" ht="15.75">
      <c r="A28" s="9" t="s">
        <v>30</v>
      </c>
      <c r="B28" s="14">
        <v>26349</v>
      </c>
      <c r="C28" s="14">
        <v>19407</v>
      </c>
      <c r="D28" s="11">
        <f t="shared" si="1"/>
        <v>73.65364909484231</v>
      </c>
    </row>
    <row r="29" spans="1:4" ht="15.75">
      <c r="A29" s="9" t="s">
        <v>10</v>
      </c>
      <c r="B29" s="14">
        <v>903</v>
      </c>
      <c r="C29" s="14">
        <v>521</v>
      </c>
      <c r="D29" s="11">
        <f t="shared" si="1"/>
        <v>57.696566998892585</v>
      </c>
    </row>
    <row r="30" spans="1:4" ht="15.75">
      <c r="A30" s="9" t="s">
        <v>19</v>
      </c>
      <c r="B30" s="14">
        <v>1361</v>
      </c>
      <c r="C30" s="14">
        <v>1042</v>
      </c>
      <c r="D30" s="11">
        <f t="shared" si="1"/>
        <v>76.56135194709772</v>
      </c>
    </row>
    <row r="31" spans="1:4" ht="15.75">
      <c r="A31" s="9" t="s">
        <v>32</v>
      </c>
      <c r="B31" s="14">
        <v>145</v>
      </c>
      <c r="C31" s="14">
        <v>133</v>
      </c>
      <c r="D31" s="11">
        <f t="shared" si="1"/>
        <v>91.72413793103448</v>
      </c>
    </row>
    <row r="32" spans="1:4" ht="18.75">
      <c r="A32" s="16" t="s">
        <v>23</v>
      </c>
      <c r="B32" s="18">
        <f>B33</f>
        <v>4516</v>
      </c>
      <c r="C32" s="18">
        <f>C33</f>
        <v>-4322</v>
      </c>
      <c r="D32" s="11"/>
    </row>
    <row r="33" spans="1:4" ht="31.5">
      <c r="A33" s="10" t="s">
        <v>2</v>
      </c>
      <c r="B33" s="15">
        <f>B21-B6</f>
        <v>4516</v>
      </c>
      <c r="C33" s="15">
        <f>C21-C6</f>
        <v>-4322</v>
      </c>
      <c r="D33" s="11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2017-09-08T06:55:22Z</dcterms:modified>
  <cp:category/>
  <cp:version/>
  <cp:contentType/>
  <cp:contentStatus/>
</cp:coreProperties>
</file>