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<sst xmlns="http://schemas.openxmlformats.org/spreadsheetml/2006/main" count="33" uniqueCount="33">
  <si>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</si>
  <si>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</si>
  <si>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</si>
  <si>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</si>
  <si>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</si>
  <si>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</si>
  <si>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</si>
  <si>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</si>
  <si>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</si>
  <si>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</si>
  <si>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</si>
  <si>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</si>
  <si>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</si>
  <si>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</si>
  <si>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</si>
  <si>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</si>
  <si>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</si>
  <si>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</si>
  <si>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</si>
  <si>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</si>
  <si>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</si>
  <si>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</si>
  <si>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</si>
  <si>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</si>
  <si>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</si>
  <si>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</si>
  <si>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</si>
  <si>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</si>
  <si>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</si>
  <si>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</si>
  <si>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СРЕДСТВА МАССОВОЙ ИНФОРМАЦИИ</t>
  </si>
  <si>
    <t>Доходы от продажи материальных и нематериальных активов</t>
  </si>
  <si>
    <t>по состоянию на 01.06.2018г.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</si>
</sst>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3">
      <selection activeCell="D43" sqref="D4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177437</v>
      </c>
      <c r="C6" s="20">
        <f>C7+C16</f>
        <v>40302</v>
      </c>
      <c r="D6" s="21">
        <f>C6/B6*100</f>
        <v>22.713413775030013</v>
      </c>
    </row>
    <row r="7" spans="1:4" s="2" customFormat="1" ht="31.5">
      <c r="A7" s="6" t="s">
        <v>11</v>
      </c>
      <c r="B7" s="14">
        <f>SUM(B8:B14)</f>
        <v>24681</v>
      </c>
      <c r="C7" s="14">
        <f>SUM(C8:C15)</f>
        <v>10153</v>
      </c>
      <c r="D7" s="7">
        <f>C7/B7*100</f>
        <v>41.13690693245817</v>
      </c>
    </row>
    <row r="8" spans="1:4" ht="15.75">
      <c r="A8" s="19" t="s">
        <v>0</v>
      </c>
      <c r="B8" s="15">
        <v>3345</v>
      </c>
      <c r="C8" s="15">
        <v>1210</v>
      </c>
      <c r="D8" s="7">
        <f aca="true" t="shared" si="0" ref="D8:D18">C8/B8*100</f>
        <v>36.173393124065775</v>
      </c>
    </row>
    <row r="9" spans="1:4" ht="15.75">
      <c r="A9" s="8" t="s">
        <v>23</v>
      </c>
      <c r="B9" s="15">
        <v>5746</v>
      </c>
      <c r="C9" s="15">
        <v>2338</v>
      </c>
      <c r="D9" s="7">
        <f t="shared" si="0"/>
        <v>40.68917507831535</v>
      </c>
    </row>
    <row r="10" spans="1:4" ht="15.75">
      <c r="A10" s="8" t="s">
        <v>17</v>
      </c>
      <c r="B10" s="15">
        <v>773</v>
      </c>
      <c r="C10" s="15">
        <v>475</v>
      </c>
      <c r="D10" s="7">
        <f t="shared" si="0"/>
        <v>61.448900388098316</v>
      </c>
    </row>
    <row r="11" spans="1:4" ht="15.75">
      <c r="A11" s="8" t="s">
        <v>16</v>
      </c>
      <c r="B11" s="15">
        <v>13006</v>
      </c>
      <c r="C11" s="15">
        <v>5172</v>
      </c>
      <c r="D11" s="7">
        <f t="shared" si="0"/>
        <v>39.76626172535752</v>
      </c>
    </row>
    <row r="12" spans="1:4" ht="31.5">
      <c r="A12" s="8" t="s">
        <v>24</v>
      </c>
      <c r="B12" s="15">
        <v>1722</v>
      </c>
      <c r="C12" s="15">
        <v>600</v>
      </c>
      <c r="D12" s="7">
        <f t="shared" si="0"/>
        <v>34.84320557491289</v>
      </c>
    </row>
    <row r="13" spans="1:4" ht="15.75">
      <c r="A13" s="8" t="s">
        <v>31</v>
      </c>
      <c r="B13" s="15"/>
      <c r="C13" s="15">
        <v>302</v>
      </c>
      <c r="D13" s="7"/>
    </row>
    <row r="14" spans="1:4" ht="15.75">
      <c r="A14" s="8" t="s">
        <v>15</v>
      </c>
      <c r="B14" s="15">
        <v>89</v>
      </c>
      <c r="C14" s="15">
        <v>56</v>
      </c>
      <c r="D14" s="7">
        <f t="shared" si="0"/>
        <v>62.92134831460674</v>
      </c>
    </row>
    <row r="15" spans="1:4" ht="15.75">
      <c r="A15" s="8" t="s">
        <v>28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152756</v>
      </c>
      <c r="C16" s="15">
        <f>C17+C18</f>
        <v>30149</v>
      </c>
      <c r="D16" s="7">
        <f t="shared" si="0"/>
        <v>19.736704286574668</v>
      </c>
    </row>
    <row r="17" spans="1:4" ht="31.5">
      <c r="A17" s="8" t="s">
        <v>3</v>
      </c>
      <c r="B17" s="15">
        <v>-2</v>
      </c>
      <c r="C17" s="15">
        <v>-2</v>
      </c>
      <c r="D17" s="7">
        <v>0</v>
      </c>
    </row>
    <row r="18" spans="1:4" ht="31.5">
      <c r="A18" s="5" t="s">
        <v>19</v>
      </c>
      <c r="B18" s="14">
        <v>152758</v>
      </c>
      <c r="C18" s="14">
        <v>30151</v>
      </c>
      <c r="D18" s="7">
        <f t="shared" si="0"/>
        <v>19.737755142120218</v>
      </c>
    </row>
    <row r="19" spans="1:4" ht="18.75">
      <c r="A19" s="18" t="s">
        <v>21</v>
      </c>
      <c r="B19" s="20">
        <f>SUM(B20:B29)</f>
        <v>186203</v>
      </c>
      <c r="C19" s="20">
        <f>SUM(C20:C29)</f>
        <v>30838</v>
      </c>
      <c r="D19" s="21">
        <f>C19/B19*100</f>
        <v>16.561494712759732</v>
      </c>
    </row>
    <row r="20" spans="1:4" ht="15.75">
      <c r="A20" s="9" t="s">
        <v>5</v>
      </c>
      <c r="B20" s="16">
        <v>14641</v>
      </c>
      <c r="C20" s="16">
        <v>5058</v>
      </c>
      <c r="D20" s="11">
        <f>C20/B20*100</f>
        <v>34.54682057236528</v>
      </c>
    </row>
    <row r="21" spans="1:4" ht="15.75">
      <c r="A21" s="9" t="s">
        <v>6</v>
      </c>
      <c r="B21" s="16">
        <v>449</v>
      </c>
      <c r="C21" s="16">
        <v>141</v>
      </c>
      <c r="D21" s="11">
        <f>C21/B21*100</f>
        <v>31.403118040089083</v>
      </c>
    </row>
    <row r="22" spans="1:4" ht="31.5">
      <c r="A22" s="9" t="s">
        <v>7</v>
      </c>
      <c r="B22" s="16">
        <v>567</v>
      </c>
      <c r="C22" s="16">
        <v>61</v>
      </c>
      <c r="D22" s="11">
        <f aca="true" t="shared" si="1" ref="D22:D29">C22/B22*100</f>
        <v>10.758377425044092</v>
      </c>
    </row>
    <row r="23" spans="1:4" ht="15.75">
      <c r="A23" s="9" t="s">
        <v>8</v>
      </c>
      <c r="B23" s="16">
        <v>102095</v>
      </c>
      <c r="C23" s="16">
        <v>3792</v>
      </c>
      <c r="D23" s="11">
        <f t="shared" si="1"/>
        <v>3.7141877662960967</v>
      </c>
    </row>
    <row r="24" spans="1:4" ht="15.75">
      <c r="A24" s="9" t="s">
        <v>9</v>
      </c>
      <c r="B24" s="16">
        <v>30969</v>
      </c>
      <c r="C24" s="16">
        <v>6692</v>
      </c>
      <c r="D24" s="11">
        <f t="shared" si="1"/>
        <v>21.608705479673223</v>
      </c>
    </row>
    <row r="25" spans="1:4" ht="15.75">
      <c r="A25" s="9" t="s">
        <v>27</v>
      </c>
      <c r="B25" s="16">
        <v>50</v>
      </c>
      <c r="C25" s="16">
        <v>50</v>
      </c>
      <c r="D25" s="11">
        <f t="shared" si="1"/>
        <v>100</v>
      </c>
    </row>
    <row r="26" spans="1:4" ht="15.75">
      <c r="A26" s="9" t="s">
        <v>29</v>
      </c>
      <c r="B26" s="16">
        <v>34853</v>
      </c>
      <c r="C26" s="16">
        <v>13978</v>
      </c>
      <c r="D26" s="11">
        <f t="shared" si="1"/>
        <v>40.105586319685536</v>
      </c>
    </row>
    <row r="27" spans="1:4" ht="15.75">
      <c r="A27" s="9" t="s">
        <v>10</v>
      </c>
      <c r="B27" s="16">
        <v>968</v>
      </c>
      <c r="C27" s="16">
        <v>319</v>
      </c>
      <c r="D27" s="11">
        <f t="shared" si="1"/>
        <v>32.95454545454545</v>
      </c>
    </row>
    <row r="28" spans="1:4" ht="15.75">
      <c r="A28" s="9" t="s">
        <v>18</v>
      </c>
      <c r="B28" s="16">
        <v>1466</v>
      </c>
      <c r="C28" s="16">
        <v>611</v>
      </c>
      <c r="D28" s="11">
        <f t="shared" si="1"/>
        <v>41.67803547066848</v>
      </c>
    </row>
    <row r="29" spans="1:4" ht="15.75">
      <c r="A29" s="9" t="s">
        <v>30</v>
      </c>
      <c r="B29" s="16">
        <v>145</v>
      </c>
      <c r="C29" s="16">
        <v>136</v>
      </c>
      <c r="D29" s="11">
        <f t="shared" si="1"/>
        <v>93.79310344827586</v>
      </c>
    </row>
    <row r="30" spans="1:4" ht="18.75">
      <c r="A30" s="18" t="s">
        <v>22</v>
      </c>
      <c r="B30" s="20">
        <f>B31</f>
        <v>8766</v>
      </c>
      <c r="C30" s="20">
        <f>C31</f>
        <v>-9464</v>
      </c>
      <c r="D30" s="12"/>
    </row>
    <row r="31" spans="1:4" ht="31.5">
      <c r="A31" s="10" t="s">
        <v>2</v>
      </c>
      <c r="B31" s="17">
        <f>B19-B6</f>
        <v>8766</v>
      </c>
      <c r="C31" s="17">
        <f>C19-C6</f>
        <v>-9464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2018-06-06T06:42:15Z</dcterms:modified>
  <cp:category/>
  <cp:version/>
  <cp:contentType/>
  <cp:contentStatus/>
</cp:coreProperties>
</file>