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<sst xmlns="http://schemas.openxmlformats.org/spreadsheetml/2006/main" count="33" uniqueCount="33">
  <si>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</si>
  <si>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</si>
  <si>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</si>
  <si>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</si>
  <si>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</si>
  <si>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</si>
  <si>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</si>
  <si>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</si>
  <si>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</si>
  <si>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</si>
  <si>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</si>
  <si>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</si>
  <si>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</si>
  <si>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</si>
  <si>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</si>
  <si>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</si>
  <si>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</si>
  <si>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</si>
  <si>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</si>
  <si>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</si>
  <si>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</si>
  <si>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</si>
  <si>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</si>
  <si>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</si>
  <si>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</si>
  <si>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</si>
  <si>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</si>
  <si>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</si>
  <si>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Прочие неналоговые поступления</t>
  </si>
  <si>
    <t>КУЛЬТУРА, КИНЕМАТОГРАФИЯ</t>
  </si>
  <si>
    <t>СРЕДСТВА МАССОВОЙ ИНФОРМАЦИИ</t>
  </si>
  <si>
    <t>Доходы от продажи материальных и нематериальных активов</t>
  </si>
  <si>
    <t>по состоянию на 01.07.2018г.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</si>
</sst>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Normal="75" zoomScaleSheetLayoutView="100" zoomScalePageLayoutView="0" workbookViewId="0" topLeftCell="A1">
      <selection activeCell="C27" sqref="C27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2" t="s">
        <v>4</v>
      </c>
      <c r="B1" s="22"/>
      <c r="C1" s="22"/>
      <c r="D1" s="22"/>
    </row>
    <row r="2" spans="1:4" ht="20.25">
      <c r="A2" s="22" t="s">
        <v>26</v>
      </c>
      <c r="B2" s="22"/>
      <c r="C2" s="22"/>
      <c r="D2" s="22"/>
    </row>
    <row r="3" spans="1:4" ht="20.25">
      <c r="A3" s="22" t="s">
        <v>32</v>
      </c>
      <c r="B3" s="22"/>
      <c r="C3" s="22"/>
      <c r="D3" s="22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25</v>
      </c>
    </row>
    <row r="6" spans="1:4" ht="18.75">
      <c r="A6" s="18" t="s">
        <v>20</v>
      </c>
      <c r="B6" s="20">
        <f>B7+B16</f>
        <v>179197</v>
      </c>
      <c r="C6" s="20">
        <f>C7+C16</f>
        <v>47369</v>
      </c>
      <c r="D6" s="21">
        <f>C6/B6*100</f>
        <v>26.43403628408958</v>
      </c>
    </row>
    <row r="7" spans="1:4" s="2" customFormat="1" ht="31.5">
      <c r="A7" s="6" t="s">
        <v>11</v>
      </c>
      <c r="B7" s="14">
        <f>SUM(B8:B14)</f>
        <v>24681</v>
      </c>
      <c r="C7" s="14">
        <f>SUM(C8:C15)</f>
        <v>11190</v>
      </c>
      <c r="D7" s="7">
        <f>C7/B7*100</f>
        <v>45.338519508934</v>
      </c>
    </row>
    <row r="8" spans="1:4" ht="15.75">
      <c r="A8" s="19" t="s">
        <v>0</v>
      </c>
      <c r="B8" s="15">
        <v>3345</v>
      </c>
      <c r="C8" s="15">
        <v>1496</v>
      </c>
      <c r="D8" s="7">
        <f aca="true" t="shared" si="0" ref="D8:D18">C8/B8*100</f>
        <v>44.723467862481314</v>
      </c>
    </row>
    <row r="9" spans="1:4" ht="15.75">
      <c r="A9" s="8" t="s">
        <v>23</v>
      </c>
      <c r="B9" s="15">
        <v>5746</v>
      </c>
      <c r="C9" s="15">
        <v>2820</v>
      </c>
      <c r="D9" s="7">
        <f t="shared" si="0"/>
        <v>49.07761921336582</v>
      </c>
    </row>
    <row r="10" spans="1:4" ht="15.75">
      <c r="A10" s="8" t="s">
        <v>17</v>
      </c>
      <c r="B10" s="15">
        <v>773</v>
      </c>
      <c r="C10" s="15">
        <v>488</v>
      </c>
      <c r="D10" s="7">
        <f t="shared" si="0"/>
        <v>63.130659767141005</v>
      </c>
    </row>
    <row r="11" spans="1:4" ht="15.75">
      <c r="A11" s="8" t="s">
        <v>16</v>
      </c>
      <c r="B11" s="15">
        <v>13006</v>
      </c>
      <c r="C11" s="15">
        <v>5275</v>
      </c>
      <c r="D11" s="7">
        <f t="shared" si="0"/>
        <v>40.55820390588959</v>
      </c>
    </row>
    <row r="12" spans="1:4" ht="31.5">
      <c r="A12" s="8" t="s">
        <v>24</v>
      </c>
      <c r="B12" s="15">
        <v>1722</v>
      </c>
      <c r="C12" s="15">
        <v>746</v>
      </c>
      <c r="D12" s="7">
        <f t="shared" si="0"/>
        <v>43.321718931475026</v>
      </c>
    </row>
    <row r="13" spans="1:4" ht="15.75">
      <c r="A13" s="8" t="s">
        <v>31</v>
      </c>
      <c r="B13" s="15"/>
      <c r="C13" s="15">
        <v>309</v>
      </c>
      <c r="D13" s="7"/>
    </row>
    <row r="14" spans="1:4" ht="15.75">
      <c r="A14" s="8" t="s">
        <v>15</v>
      </c>
      <c r="B14" s="15">
        <v>89</v>
      </c>
      <c r="C14" s="15">
        <v>56</v>
      </c>
      <c r="D14" s="7">
        <f t="shared" si="0"/>
        <v>62.92134831460674</v>
      </c>
    </row>
    <row r="15" spans="1:4" ht="15.75">
      <c r="A15" s="8" t="s">
        <v>28</v>
      </c>
      <c r="B15" s="15">
        <v>0</v>
      </c>
      <c r="C15" s="15">
        <v>0</v>
      </c>
      <c r="D15" s="7">
        <v>0</v>
      </c>
    </row>
    <row r="16" spans="1:4" ht="15.75">
      <c r="A16" s="5" t="s">
        <v>1</v>
      </c>
      <c r="B16" s="15">
        <f>B17+B18</f>
        <v>154516</v>
      </c>
      <c r="C16" s="15">
        <f>C17+C18</f>
        <v>36179</v>
      </c>
      <c r="D16" s="7">
        <f t="shared" si="0"/>
        <v>23.414403686349633</v>
      </c>
    </row>
    <row r="17" spans="1:4" ht="31.5">
      <c r="A17" s="8" t="s">
        <v>3</v>
      </c>
      <c r="B17" s="15">
        <v>-2</v>
      </c>
      <c r="C17" s="15">
        <v>-2</v>
      </c>
      <c r="D17" s="7">
        <v>0</v>
      </c>
    </row>
    <row r="18" spans="1:4" ht="31.5">
      <c r="A18" s="5" t="s">
        <v>19</v>
      </c>
      <c r="B18" s="14">
        <v>154518</v>
      </c>
      <c r="C18" s="14">
        <v>36181</v>
      </c>
      <c r="D18" s="7">
        <f t="shared" si="0"/>
        <v>23.415394970165288</v>
      </c>
    </row>
    <row r="19" spans="1:4" ht="18.75">
      <c r="A19" s="18" t="s">
        <v>21</v>
      </c>
      <c r="B19" s="20">
        <f>SUM(B20:B29)</f>
        <v>187963</v>
      </c>
      <c r="C19" s="20">
        <f>SUM(C20:C29)</f>
        <v>43916</v>
      </c>
      <c r="D19" s="21">
        <f>C19/B19*100</f>
        <v>23.3641727361236</v>
      </c>
    </row>
    <row r="20" spans="1:4" ht="15.75">
      <c r="A20" s="9" t="s">
        <v>5</v>
      </c>
      <c r="B20" s="16">
        <v>14620</v>
      </c>
      <c r="C20" s="16">
        <v>6410</v>
      </c>
      <c r="D20" s="11">
        <f>C20/B20*100</f>
        <v>43.84404924760602</v>
      </c>
    </row>
    <row r="21" spans="1:4" ht="15.75">
      <c r="A21" s="9" t="s">
        <v>6</v>
      </c>
      <c r="B21" s="16">
        <v>449</v>
      </c>
      <c r="C21" s="16">
        <v>177</v>
      </c>
      <c r="D21" s="11">
        <f>C21/B21*100</f>
        <v>39.42093541202672</v>
      </c>
    </row>
    <row r="22" spans="1:4" ht="31.5">
      <c r="A22" s="9" t="s">
        <v>7</v>
      </c>
      <c r="B22" s="16">
        <v>567</v>
      </c>
      <c r="C22" s="16">
        <v>61</v>
      </c>
      <c r="D22" s="11">
        <f aca="true" t="shared" si="1" ref="D22:D29">C22/B22*100</f>
        <v>10.758377425044092</v>
      </c>
    </row>
    <row r="23" spans="1:4" ht="15.75">
      <c r="A23" s="9" t="s">
        <v>8</v>
      </c>
      <c r="B23" s="16">
        <v>104097</v>
      </c>
      <c r="C23" s="16">
        <v>8576</v>
      </c>
      <c r="D23" s="11">
        <f t="shared" si="1"/>
        <v>8.238469888661538</v>
      </c>
    </row>
    <row r="24" spans="1:4" ht="15.75">
      <c r="A24" s="9" t="s">
        <v>9</v>
      </c>
      <c r="B24" s="16">
        <v>30552</v>
      </c>
      <c r="C24" s="16">
        <v>8594</v>
      </c>
      <c r="D24" s="11">
        <f t="shared" si="1"/>
        <v>28.12909138517937</v>
      </c>
    </row>
    <row r="25" spans="1:4" ht="15.75">
      <c r="A25" s="9" t="s">
        <v>27</v>
      </c>
      <c r="B25" s="16">
        <v>50</v>
      </c>
      <c r="C25" s="16">
        <v>50</v>
      </c>
      <c r="D25" s="11">
        <f t="shared" si="1"/>
        <v>100</v>
      </c>
    </row>
    <row r="26" spans="1:4" ht="15.75">
      <c r="A26" s="9" t="s">
        <v>29</v>
      </c>
      <c r="B26" s="16">
        <v>34853</v>
      </c>
      <c r="C26" s="16">
        <v>18760</v>
      </c>
      <c r="D26" s="11">
        <f t="shared" si="1"/>
        <v>53.82606949186584</v>
      </c>
    </row>
    <row r="27" spans="1:4" ht="15.75">
      <c r="A27" s="9" t="s">
        <v>10</v>
      </c>
      <c r="B27" s="16">
        <v>983</v>
      </c>
      <c r="C27" s="16">
        <v>427</v>
      </c>
      <c r="D27" s="11">
        <f t="shared" si="1"/>
        <v>43.438453713123096</v>
      </c>
    </row>
    <row r="28" spans="1:4" ht="15.75">
      <c r="A28" s="9" t="s">
        <v>18</v>
      </c>
      <c r="B28" s="16">
        <v>1647</v>
      </c>
      <c r="C28" s="16">
        <v>725</v>
      </c>
      <c r="D28" s="11">
        <f t="shared" si="1"/>
        <v>44.019429265330906</v>
      </c>
    </row>
    <row r="29" spans="1:4" ht="15.75">
      <c r="A29" s="9" t="s">
        <v>30</v>
      </c>
      <c r="B29" s="16">
        <v>145</v>
      </c>
      <c r="C29" s="16">
        <v>136</v>
      </c>
      <c r="D29" s="11">
        <f t="shared" si="1"/>
        <v>93.79310344827586</v>
      </c>
    </row>
    <row r="30" spans="1:4" ht="18.75">
      <c r="A30" s="18" t="s">
        <v>22</v>
      </c>
      <c r="B30" s="20">
        <f>B31</f>
        <v>8766</v>
      </c>
      <c r="C30" s="20">
        <f>C31</f>
        <v>-3453</v>
      </c>
      <c r="D30" s="12"/>
    </row>
    <row r="31" spans="1:4" ht="31.5">
      <c r="A31" s="10" t="s">
        <v>2</v>
      </c>
      <c r="B31" s="17">
        <f>B19-B6</f>
        <v>8766</v>
      </c>
      <c r="C31" s="17">
        <f>C19-C6</f>
        <v>-3453</v>
      </c>
      <c r="D31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2015-06-10T05:45:26Z</cp:lastPrinted>
  <dcterms:created xsi:type="dcterms:W3CDTF">2003-03-28T04:18:45Z</dcterms:created>
  <dcterms:modified xsi:type="dcterms:W3CDTF">2018-07-06T09:06:06Z</dcterms:modified>
  <cp:category/>
  <cp:version/>
  <cp:contentType/>
  <cp:contentStatus/>
</cp:coreProperties>
</file>