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<sst xmlns="http://schemas.openxmlformats.org/spreadsheetml/2006/main" count="33" uniqueCount="33">
  <si>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</si>
  <si>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</si>
  <si>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</si>
  <si>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</si>
  <si>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</si>
  <si>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</si>
  <si>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</si>
  <si>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</si>
  <si>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</si>
  <si>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</si>
  <si>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</si>
  <si>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</si>
  <si>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</si>
  <si>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</si>
  <si>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</si>
  <si>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</si>
  <si>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</si>
  <si>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</si>
  <si>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</si>
  <si>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</si>
  <si>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</si>
  <si>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</si>
  <si>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</si>
  <si>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</si>
  <si>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</si>
  <si>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</si>
  <si>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</si>
  <si>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</si>
  <si>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</si>
  <si>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</si>
  <si>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СРЕДСТВА МАССОВОЙ ИНФОРМАЦИИ</t>
  </si>
  <si>
    <t>Доходы от продажи материальных и нематериальных активов</t>
  </si>
  <si>
    <t>по состоянию на 01.11.2018г.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</si>
</sst>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32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182454</v>
      </c>
      <c r="C6" s="20">
        <f>C7+C16</f>
        <v>161744</v>
      </c>
      <c r="D6" s="21">
        <f>C6/B6*100</f>
        <v>88.64919376938845</v>
      </c>
    </row>
    <row r="7" spans="1:4" s="2" customFormat="1" ht="31.5">
      <c r="A7" s="6" t="s">
        <v>11</v>
      </c>
      <c r="B7" s="14">
        <f>SUM(B8:B14)</f>
        <v>25644</v>
      </c>
      <c r="C7" s="14">
        <f>SUM(C8:C15)</f>
        <v>19656</v>
      </c>
      <c r="D7" s="7">
        <f>C7/B7*100</f>
        <v>76.64950865699579</v>
      </c>
    </row>
    <row r="8" spans="1:4" ht="15.75">
      <c r="A8" s="19" t="s">
        <v>0</v>
      </c>
      <c r="B8" s="15">
        <v>3570</v>
      </c>
      <c r="C8" s="15">
        <v>2718</v>
      </c>
      <c r="D8" s="7">
        <f aca="true" t="shared" si="0" ref="D8:D18">C8/B8*100</f>
        <v>76.1344537815126</v>
      </c>
    </row>
    <row r="9" spans="1:4" ht="15.75">
      <c r="A9" s="8" t="s">
        <v>23</v>
      </c>
      <c r="B9" s="15">
        <v>5746</v>
      </c>
      <c r="C9" s="15">
        <v>5099</v>
      </c>
      <c r="D9" s="7">
        <f t="shared" si="0"/>
        <v>88.73999303863556</v>
      </c>
    </row>
    <row r="10" spans="1:4" ht="15.75">
      <c r="A10" s="8" t="s">
        <v>17</v>
      </c>
      <c r="B10" s="15">
        <v>773</v>
      </c>
      <c r="C10" s="15">
        <v>835</v>
      </c>
      <c r="D10" s="7">
        <f t="shared" si="0"/>
        <v>108.02069857697283</v>
      </c>
    </row>
    <row r="11" spans="1:4" ht="15.75">
      <c r="A11" s="8" t="s">
        <v>16</v>
      </c>
      <c r="B11" s="15">
        <v>13006</v>
      </c>
      <c r="C11" s="15">
        <v>8792</v>
      </c>
      <c r="D11" s="7">
        <f t="shared" si="0"/>
        <v>67.59956942949408</v>
      </c>
    </row>
    <row r="12" spans="1:4" ht="31.5">
      <c r="A12" s="8" t="s">
        <v>24</v>
      </c>
      <c r="B12" s="15">
        <v>1722</v>
      </c>
      <c r="C12" s="15">
        <v>1188</v>
      </c>
      <c r="D12" s="7">
        <f t="shared" si="0"/>
        <v>68.98954703832753</v>
      </c>
    </row>
    <row r="13" spans="1:4" ht="15.75">
      <c r="A13" s="8" t="s">
        <v>31</v>
      </c>
      <c r="B13" s="15">
        <v>737</v>
      </c>
      <c r="C13" s="15">
        <v>747</v>
      </c>
      <c r="D13" s="7">
        <f t="shared" si="0"/>
        <v>101.35685210312076</v>
      </c>
    </row>
    <row r="14" spans="1:4" ht="15.75">
      <c r="A14" s="8" t="s">
        <v>15</v>
      </c>
      <c r="B14" s="15">
        <v>90</v>
      </c>
      <c r="C14" s="15">
        <v>277</v>
      </c>
      <c r="D14" s="7">
        <f t="shared" si="0"/>
        <v>307.77777777777777</v>
      </c>
    </row>
    <row r="15" spans="1:4" ht="15.75">
      <c r="A15" s="8" t="s">
        <v>28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B17+B18</f>
        <v>156810</v>
      </c>
      <c r="C16" s="15">
        <f>C17+C18</f>
        <v>142088</v>
      </c>
      <c r="D16" s="7">
        <f t="shared" si="0"/>
        <v>90.611568139787</v>
      </c>
    </row>
    <row r="17" spans="1:4" ht="31.5">
      <c r="A17" s="8" t="s">
        <v>3</v>
      </c>
      <c r="B17" s="15">
        <v>-2</v>
      </c>
      <c r="C17" s="15">
        <v>-2</v>
      </c>
      <c r="D17" s="7">
        <v>0</v>
      </c>
    </row>
    <row r="18" spans="1:4" ht="31.5">
      <c r="A18" s="5" t="s">
        <v>19</v>
      </c>
      <c r="B18" s="14">
        <v>156812</v>
      </c>
      <c r="C18" s="14">
        <v>142090</v>
      </c>
      <c r="D18" s="7">
        <f t="shared" si="0"/>
        <v>90.61168788102951</v>
      </c>
    </row>
    <row r="19" spans="1:4" ht="18.75">
      <c r="A19" s="18" t="s">
        <v>21</v>
      </c>
      <c r="B19" s="20">
        <f>SUM(B20:B29)</f>
        <v>191104</v>
      </c>
      <c r="C19" s="20">
        <f>SUM(C20:C29)</f>
        <v>160858</v>
      </c>
      <c r="D19" s="21">
        <f>C19/B19*100</f>
        <v>84.17301574012056</v>
      </c>
    </row>
    <row r="20" spans="1:4" ht="15.75">
      <c r="A20" s="9" t="s">
        <v>5</v>
      </c>
      <c r="B20" s="16">
        <v>16398</v>
      </c>
      <c r="C20" s="16">
        <v>10913</v>
      </c>
      <c r="D20" s="11">
        <f>C20/B20*100</f>
        <v>66.55079887791194</v>
      </c>
    </row>
    <row r="21" spans="1:4" ht="15.75">
      <c r="A21" s="9" t="s">
        <v>6</v>
      </c>
      <c r="B21" s="16">
        <v>449</v>
      </c>
      <c r="C21" s="16">
        <v>346</v>
      </c>
      <c r="D21" s="11">
        <f>C21/B21*100</f>
        <v>77.06013363028953</v>
      </c>
    </row>
    <row r="22" spans="1:4" ht="31.5">
      <c r="A22" s="9" t="s">
        <v>7</v>
      </c>
      <c r="B22" s="16">
        <v>567</v>
      </c>
      <c r="C22" s="16">
        <v>352</v>
      </c>
      <c r="D22" s="11">
        <f aca="true" t="shared" si="1" ref="D22:D29">C22/B22*100</f>
        <v>62.08112874779541</v>
      </c>
    </row>
    <row r="23" spans="1:4" ht="15.75">
      <c r="A23" s="9" t="s">
        <v>8</v>
      </c>
      <c r="B23" s="16">
        <v>100219</v>
      </c>
      <c r="C23" s="16">
        <v>92224</v>
      </c>
      <c r="D23" s="11">
        <f t="shared" si="1"/>
        <v>92.02247078897216</v>
      </c>
    </row>
    <row r="24" spans="1:4" ht="15.75">
      <c r="A24" s="9" t="s">
        <v>9</v>
      </c>
      <c r="B24" s="16">
        <v>33614</v>
      </c>
      <c r="C24" s="16">
        <v>23419</v>
      </c>
      <c r="D24" s="11">
        <f t="shared" si="1"/>
        <v>69.67037543880525</v>
      </c>
    </row>
    <row r="25" spans="1:4" ht="15.75">
      <c r="A25" s="9" t="s">
        <v>27</v>
      </c>
      <c r="B25" s="16">
        <v>50</v>
      </c>
      <c r="C25" s="16">
        <v>50</v>
      </c>
      <c r="D25" s="11">
        <f t="shared" si="1"/>
        <v>100</v>
      </c>
    </row>
    <row r="26" spans="1:4" ht="15.75">
      <c r="A26" s="9" t="s">
        <v>29</v>
      </c>
      <c r="B26" s="16">
        <v>36593</v>
      </c>
      <c r="C26" s="22">
        <v>31124</v>
      </c>
      <c r="D26" s="11">
        <f t="shared" si="1"/>
        <v>85.05451862378051</v>
      </c>
    </row>
    <row r="27" spans="1:4" ht="15.75">
      <c r="A27" s="9" t="s">
        <v>10</v>
      </c>
      <c r="B27" s="22">
        <v>1135</v>
      </c>
      <c r="C27" s="16">
        <v>721</v>
      </c>
      <c r="D27" s="11">
        <f t="shared" si="1"/>
        <v>63.524229074889874</v>
      </c>
    </row>
    <row r="28" spans="1:4" ht="15.75">
      <c r="A28" s="9" t="s">
        <v>18</v>
      </c>
      <c r="B28" s="16">
        <v>1934</v>
      </c>
      <c r="C28" s="16">
        <v>1573</v>
      </c>
      <c r="D28" s="11">
        <f t="shared" si="1"/>
        <v>81.33402275077559</v>
      </c>
    </row>
    <row r="29" spans="1:4" ht="15.75">
      <c r="A29" s="9" t="s">
        <v>30</v>
      </c>
      <c r="B29" s="16">
        <v>145</v>
      </c>
      <c r="C29" s="16">
        <v>136</v>
      </c>
      <c r="D29" s="11">
        <f t="shared" si="1"/>
        <v>93.79310344827586</v>
      </c>
    </row>
    <row r="30" spans="1:4" ht="18.75">
      <c r="A30" s="18" t="s">
        <v>22</v>
      </c>
      <c r="B30" s="20">
        <f>B31</f>
        <v>8650</v>
      </c>
      <c r="C30" s="20">
        <f>C31</f>
        <v>-886</v>
      </c>
      <c r="D30" s="12"/>
    </row>
    <row r="31" spans="1:4" ht="31.5">
      <c r="A31" s="10" t="s">
        <v>2</v>
      </c>
      <c r="B31" s="17">
        <f>B19-B6</f>
        <v>8650</v>
      </c>
      <c r="C31" s="17">
        <f>C19-C6</f>
        <v>-886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2018-11-09T04:37:17Z</dcterms:modified>
  <cp:category/>
  <cp:version/>
  <cp:contentType/>
  <cp:contentStatus/>
</cp:coreProperties>
</file>